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Александровна\Desktop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195" i="1" l="1"/>
  <c r="J195" i="1"/>
  <c r="I176" i="1"/>
  <c r="G176" i="1"/>
  <c r="L157" i="1"/>
  <c r="H157" i="1"/>
  <c r="J157" i="1"/>
  <c r="H138" i="1"/>
  <c r="J138" i="1"/>
  <c r="H119" i="1"/>
  <c r="F119" i="1"/>
  <c r="H100" i="1"/>
  <c r="J100" i="1"/>
  <c r="F100" i="1"/>
  <c r="H81" i="1"/>
  <c r="J81" i="1"/>
  <c r="F81" i="1"/>
  <c r="J62" i="1"/>
  <c r="F62" i="1"/>
  <c r="H43" i="1"/>
  <c r="L43" i="1"/>
  <c r="I196" i="1"/>
  <c r="L24" i="1"/>
  <c r="G24" i="1"/>
  <c r="G196" i="1" s="1"/>
  <c r="F24" i="1"/>
  <c r="H196" i="1" l="1"/>
  <c r="J196" i="1"/>
  <c r="F196" i="1"/>
  <c r="L196" i="1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<sst xmlns="http://schemas.openxmlformats.org/spreadsheetml/2006/main" count="298" uniqueCount="93">
  <si>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</si>
  <si>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</si>
  <si>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</si>
  <si>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</si>
  <si>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</si>
  <si>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</si>
  <si>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</si>
  <si>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</si>
  <si>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</si>
  <si>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</si>
  <si>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</si>
  <si>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</si>
  <si>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</si>
  <si>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</si>
  <si>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</si>
  <si>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</si>
  <si>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</si>
  <si>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</si>
  <si>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</si>
  <si>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</si>
  <si>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</si>
  <si>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</si>
  <si>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</si>
  <si>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</si>
  <si>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</si>
  <si>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</si>
  <si>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</si>
  <si>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</si>
  <si>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</si>
  <si>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</si>
  <si>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</si>
  <si>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</si>
  <si>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</si>
  <si>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</si>
  <si>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</si>
  <si>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</si>
  <si>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</si>
  <si>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</si>
  <si>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</si>
  <si>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1 сорт</t>
  </si>
  <si>
    <t>сыр порциями</t>
  </si>
  <si>
    <t>каша вязкая на молоке геркулесовая</t>
  </si>
  <si>
    <t>горошек зеленый</t>
  </si>
  <si>
    <t>суп рыбный</t>
  </si>
  <si>
    <t>мясо тушеное в томатно - сметанном соусе</t>
  </si>
  <si>
    <t>макароны отварные</t>
  </si>
  <si>
    <t>чай с сахаром</t>
  </si>
  <si>
    <t>хлеб пшеничный 2 сорт</t>
  </si>
  <si>
    <t>каша молочная рисовая</t>
  </si>
  <si>
    <t>груша</t>
  </si>
  <si>
    <t>салат из огурцов свежих</t>
  </si>
  <si>
    <t>суп с макаронными изделиями</t>
  </si>
  <si>
    <t>биточек мясной</t>
  </si>
  <si>
    <t>каша гречневая с томатным соусом</t>
  </si>
  <si>
    <t>каша молочная из пшена</t>
  </si>
  <si>
    <t>какао с молоком сгущенным</t>
  </si>
  <si>
    <t>апельсин</t>
  </si>
  <si>
    <t>кукуруза сахарная консерв.</t>
  </si>
  <si>
    <t>щи из свежей капусты с картофелем</t>
  </si>
  <si>
    <t>котлета мясная</t>
  </si>
  <si>
    <t>пюре картофельное</t>
  </si>
  <si>
    <t>каша молочная ячневая</t>
  </si>
  <si>
    <t>банан</t>
  </si>
  <si>
    <t>суп гороховый</t>
  </si>
  <si>
    <t>шницель мясной</t>
  </si>
  <si>
    <t>макароны с соусом</t>
  </si>
  <si>
    <t>коржик молочный</t>
  </si>
  <si>
    <t>яблоко</t>
  </si>
  <si>
    <t>омлет натуральный на пару</t>
  </si>
  <si>
    <t>салат из свеклы</t>
  </si>
  <si>
    <t>рассольник</t>
  </si>
  <si>
    <t>14.97</t>
  </si>
  <si>
    <t>кура тушеная</t>
  </si>
  <si>
    <t>рис отварной с соусом томатным</t>
  </si>
  <si>
    <t>сок</t>
  </si>
  <si>
    <t>каша молочная из риса и пшена</t>
  </si>
  <si>
    <t>напиток кофейный</t>
  </si>
  <si>
    <t>салат из свежих помидоров</t>
  </si>
  <si>
    <t>суп полевой</t>
  </si>
  <si>
    <t>булка школьная</t>
  </si>
  <si>
    <t>каша молочная пшеничная</t>
  </si>
  <si>
    <t>чай с сахаром и лимоном</t>
  </si>
  <si>
    <t>борщ с капустой и картофелем</t>
  </si>
  <si>
    <t xml:space="preserve">компот </t>
  </si>
  <si>
    <t>каша молочная кукурузная</t>
  </si>
  <si>
    <t>салат из свежих огурцов</t>
  </si>
  <si>
    <t>жаркое по домашнему</t>
  </si>
  <si>
    <t>суп молочный</t>
  </si>
  <si>
    <t>рис отварной с соусом сметанно томатным</t>
  </si>
  <si>
    <t>запеканка из творога с молоком сгущ.</t>
  </si>
  <si>
    <t>мандарин</t>
  </si>
  <si>
    <t>рыба припущенная</t>
  </si>
  <si>
    <t>МАОУ "Ныробская СОШ имени А.В.Флоренко"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</si>
</sst>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13.35</v>
      </c>
      <c r="H6" s="40">
        <v>13.12</v>
      </c>
      <c r="I6" s="40">
        <v>46.2</v>
      </c>
      <c r="J6" s="40">
        <v>303</v>
      </c>
      <c r="K6" s="41">
        <v>173</v>
      </c>
      <c r="L6" s="40">
        <v>17</v>
      </c>
    </row>
    <row r="7" spans="1:12" ht="15" x14ac:dyDescent="0.25">
      <c r="A7" s="23"/>
      <c r="B7" s="15"/>
      <c r="C7" s="11"/>
      <c r="D7" s="51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377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3.16</v>
      </c>
      <c r="H9" s="43">
        <v>0.08</v>
      </c>
      <c r="I9" s="43">
        <v>19.32</v>
      </c>
      <c r="J9" s="43">
        <v>93.52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67</v>
      </c>
      <c r="F10" s="43">
        <v>100</v>
      </c>
      <c r="G10" s="43">
        <v>0.3</v>
      </c>
      <c r="H10" s="43">
        <v>0.6</v>
      </c>
      <c r="I10" s="43">
        <v>7.35</v>
      </c>
      <c r="J10" s="43">
        <v>33.299999999999997</v>
      </c>
      <c r="K10" s="44">
        <v>338</v>
      </c>
      <c r="L10" s="43">
        <v>5</v>
      </c>
    </row>
    <row r="11" spans="1:12" ht="15" x14ac:dyDescent="0.25">
      <c r="A11" s="23"/>
      <c r="B11" s="15"/>
      <c r="C11" s="11"/>
      <c r="D11" s="51" t="s">
        <v>26</v>
      </c>
      <c r="E11" s="42" t="s">
        <v>40</v>
      </c>
      <c r="F11" s="43">
        <v>60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>
        <v>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24.3</v>
      </c>
      <c r="H13" s="19">
        <f t="shared" si="0"/>
        <v>22.65</v>
      </c>
      <c r="I13" s="19">
        <f t="shared" si="0"/>
        <v>82.74</v>
      </c>
      <c r="J13" s="19">
        <f t="shared" si="0"/>
        <v>579.42000000000007</v>
      </c>
      <c r="K13" s="25"/>
      <c r="L13" s="19">
        <f t="shared" ref="L13" si="1">SUM(L6:L12)</f>
        <v>33.5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1.55</v>
      </c>
      <c r="H14" s="43">
        <v>0.2</v>
      </c>
      <c r="I14" s="43">
        <v>3.25</v>
      </c>
      <c r="J14" s="43">
        <v>20.100000000000001</v>
      </c>
      <c r="K14" s="44">
        <v>306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14.27</v>
      </c>
      <c r="H15" s="43">
        <v>4.0999999999999996</v>
      </c>
      <c r="I15" s="43">
        <v>17.47</v>
      </c>
      <c r="J15" s="43">
        <v>139.15</v>
      </c>
      <c r="K15" s="44">
        <v>82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23</v>
      </c>
      <c r="H16" s="43">
        <v>11.6</v>
      </c>
      <c r="I16" s="43">
        <v>3.8</v>
      </c>
      <c r="J16" s="43">
        <v>265.8</v>
      </c>
      <c r="K16" s="44">
        <v>246</v>
      </c>
      <c r="L16" s="43">
        <v>24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6.8</v>
      </c>
      <c r="H17" s="43">
        <v>20</v>
      </c>
      <c r="I17" s="43">
        <v>38</v>
      </c>
      <c r="J17" s="43">
        <v>269.2</v>
      </c>
      <c r="K17" s="44">
        <v>309</v>
      </c>
      <c r="L17" s="43">
        <v>5.26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0.53</v>
      </c>
      <c r="H18" s="43">
        <v>0</v>
      </c>
      <c r="I18" s="43">
        <v>9.32</v>
      </c>
      <c r="J18" s="43">
        <v>40</v>
      </c>
      <c r="K18" s="44">
        <v>376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3.16</v>
      </c>
      <c r="H19" s="43">
        <v>0.08</v>
      </c>
      <c r="I19" s="43">
        <v>19.32</v>
      </c>
      <c r="J19" s="43">
        <v>93.52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1.58</v>
      </c>
      <c r="H20" s="43">
        <v>0.04</v>
      </c>
      <c r="I20" s="43">
        <v>9.66</v>
      </c>
      <c r="J20" s="43">
        <v>46.76</v>
      </c>
      <c r="K20" s="44"/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50.89</v>
      </c>
      <c r="H23" s="19">
        <f t="shared" si="2"/>
        <v>36.019999999999996</v>
      </c>
      <c r="I23" s="19">
        <f t="shared" si="2"/>
        <v>100.82</v>
      </c>
      <c r="J23" s="19">
        <f t="shared" si="2"/>
        <v>874.53</v>
      </c>
      <c r="K23" s="25"/>
      <c r="L23" s="19">
        <f t="shared" ref="L23" si="3">SUM(L14:L22)</f>
        <v>58.26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1380</v>
      </c>
      <c r="G24" s="32">
        <f t="shared" ref="G24:J24" si="4">G13+G23</f>
        <v>75.19</v>
      </c>
      <c r="H24" s="32">
        <f t="shared" si="4"/>
        <v>58.669999999999995</v>
      </c>
      <c r="I24" s="32">
        <f t="shared" si="4"/>
        <v>183.56</v>
      </c>
      <c r="J24" s="32">
        <f t="shared" si="4"/>
        <v>1453.95</v>
      </c>
      <c r="K24" s="32"/>
      <c r="L24" s="32">
        <f t="shared" ref="L24" si="5">L13+L23</f>
        <v>91.759999999999991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8.64</v>
      </c>
      <c r="H25" s="40">
        <v>11.1</v>
      </c>
      <c r="I25" s="40">
        <v>44</v>
      </c>
      <c r="J25" s="40">
        <v>280</v>
      </c>
      <c r="K25" s="41">
        <v>175</v>
      </c>
      <c r="L25" s="40">
        <v>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0.53</v>
      </c>
      <c r="H27" s="43">
        <v>0</v>
      </c>
      <c r="I27" s="43">
        <v>9.32</v>
      </c>
      <c r="J27" s="43">
        <v>40</v>
      </c>
      <c r="K27" s="44">
        <v>376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3.16</v>
      </c>
      <c r="H28" s="43">
        <v>0.08</v>
      </c>
      <c r="I28" s="43">
        <v>19.32</v>
      </c>
      <c r="J28" s="43">
        <v>93.52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0.3</v>
      </c>
      <c r="H29" s="43">
        <v>0.46</v>
      </c>
      <c r="I29" s="43">
        <v>7.73</v>
      </c>
      <c r="J29" s="43">
        <v>35</v>
      </c>
      <c r="K29" s="44">
        <v>338</v>
      </c>
      <c r="L29" s="43">
        <v>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12.63</v>
      </c>
      <c r="H32" s="19">
        <f t="shared" ref="H32" si="7">SUM(H25:H31)</f>
        <v>11.64</v>
      </c>
      <c r="I32" s="19">
        <f t="shared" ref="I32" si="8">SUM(I25:I31)</f>
        <v>80.37</v>
      </c>
      <c r="J32" s="19">
        <f t="shared" ref="J32:L32" si="9">SUM(J25:J31)</f>
        <v>448.52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0.7</v>
      </c>
      <c r="H33" s="43">
        <v>12.18</v>
      </c>
      <c r="I33" s="43">
        <v>1.81</v>
      </c>
      <c r="J33" s="43">
        <v>75</v>
      </c>
      <c r="K33" s="44">
        <v>20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14.27</v>
      </c>
      <c r="H34" s="52">
        <v>4.4000000000000004</v>
      </c>
      <c r="I34" s="43">
        <v>17.47</v>
      </c>
      <c r="J34" s="43">
        <v>139.15</v>
      </c>
      <c r="K34" s="44">
        <v>103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18</v>
      </c>
      <c r="H35" s="43">
        <v>35.6</v>
      </c>
      <c r="I35" s="43">
        <v>8.8000000000000007</v>
      </c>
      <c r="J35" s="43">
        <v>230.67</v>
      </c>
      <c r="K35" s="44">
        <v>268</v>
      </c>
      <c r="L35" s="43">
        <v>19.260000000000002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11.9</v>
      </c>
      <c r="H36" s="43">
        <v>8.6</v>
      </c>
      <c r="I36" s="43">
        <v>53.12</v>
      </c>
      <c r="J36" s="43">
        <v>309.14</v>
      </c>
      <c r="K36" s="44">
        <v>171</v>
      </c>
      <c r="L36" s="43">
        <v>12.5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0.53</v>
      </c>
      <c r="H37" s="43">
        <v>0</v>
      </c>
      <c r="I37" s="43">
        <v>9.32</v>
      </c>
      <c r="J37" s="43">
        <v>40</v>
      </c>
      <c r="K37" s="44">
        <v>376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40</v>
      </c>
      <c r="G38" s="43">
        <v>3.16</v>
      </c>
      <c r="H38" s="43">
        <v>0.08</v>
      </c>
      <c r="I38" s="43">
        <v>19.32</v>
      </c>
      <c r="J38" s="43">
        <v>93.52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1.58</v>
      </c>
      <c r="H39" s="43">
        <v>0.04</v>
      </c>
      <c r="I39" s="43">
        <v>9.66</v>
      </c>
      <c r="J39" s="43">
        <v>46.76</v>
      </c>
      <c r="K39" s="44"/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50.14</v>
      </c>
      <c r="H42" s="19">
        <f t="shared" ref="H42" si="11">SUM(H33:H41)</f>
        <v>60.9</v>
      </c>
      <c r="I42" s="19">
        <f t="shared" ref="I42" si="12">SUM(I33:I41)</f>
        <v>119.49999999999997</v>
      </c>
      <c r="J42" s="19">
        <f t="shared" ref="J42:L42" si="13">SUM(J33:J41)</f>
        <v>934.24</v>
      </c>
      <c r="K42" s="25"/>
      <c r="L42" s="19">
        <f t="shared" si="13"/>
        <v>61.760000000000005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1390</v>
      </c>
      <c r="G43" s="32">
        <f t="shared" ref="G43" si="14">G32+G42</f>
        <v>62.77</v>
      </c>
      <c r="H43" s="32">
        <f t="shared" ref="H43" si="15">H32+H42</f>
        <v>72.539999999999992</v>
      </c>
      <c r="I43" s="32">
        <f t="shared" ref="I43" si="16">I32+I42</f>
        <v>199.86999999999998</v>
      </c>
      <c r="J43" s="32">
        <f t="shared" ref="J43:L43" si="17">J32+J42</f>
        <v>1382.76</v>
      </c>
      <c r="K43" s="32"/>
      <c r="L43" s="32">
        <f t="shared" si="17"/>
        <v>91.76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210</v>
      </c>
      <c r="G44" s="40">
        <v>6.08</v>
      </c>
      <c r="H44" s="40">
        <v>11.18</v>
      </c>
      <c r="I44" s="40">
        <v>33.479999999999997</v>
      </c>
      <c r="J44" s="40">
        <v>260</v>
      </c>
      <c r="K44" s="41">
        <v>175</v>
      </c>
      <c r="L44" s="40">
        <v>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5.75</v>
      </c>
      <c r="H46" s="43">
        <v>5.76</v>
      </c>
      <c r="I46" s="43">
        <v>38.42</v>
      </c>
      <c r="J46" s="43">
        <v>218.98</v>
      </c>
      <c r="K46" s="44">
        <v>383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3.16</v>
      </c>
      <c r="H47" s="43">
        <v>0.08</v>
      </c>
      <c r="I47" s="43">
        <v>19.32</v>
      </c>
      <c r="J47" s="43">
        <v>93.52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0.96</v>
      </c>
      <c r="H48" s="43">
        <v>0.21</v>
      </c>
      <c r="I48" s="43">
        <v>8.68</v>
      </c>
      <c r="J48" s="43">
        <v>40.5</v>
      </c>
      <c r="K48" s="44">
        <v>338</v>
      </c>
      <c r="L48" s="43">
        <v>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15.95</v>
      </c>
      <c r="H51" s="19">
        <f t="shared" ref="H51" si="19">SUM(H44:H50)</f>
        <v>17.229999999999997</v>
      </c>
      <c r="I51" s="19">
        <f t="shared" ref="I51" si="20">SUM(I44:I50)</f>
        <v>99.9</v>
      </c>
      <c r="J51" s="19">
        <f t="shared" ref="J51:L51" si="21">SUM(J44:J50)</f>
        <v>613</v>
      </c>
      <c r="K51" s="25"/>
      <c r="L51" s="19">
        <f t="shared" si="21"/>
        <v>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80</v>
      </c>
      <c r="G52" s="43">
        <v>1.02</v>
      </c>
      <c r="H52" s="43">
        <v>1.45</v>
      </c>
      <c r="I52" s="43">
        <v>4.8899999999999997</v>
      </c>
      <c r="J52" s="43">
        <v>36.799999999999997</v>
      </c>
      <c r="K52" s="44">
        <v>23</v>
      </c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2.16</v>
      </c>
      <c r="H53" s="43">
        <v>11.95</v>
      </c>
      <c r="I53" s="43">
        <v>8.75</v>
      </c>
      <c r="J53" s="43">
        <v>201.37</v>
      </c>
      <c r="K53" s="44">
        <v>88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29.18</v>
      </c>
      <c r="H54" s="43">
        <v>13.71</v>
      </c>
      <c r="I54" s="43">
        <v>13.5</v>
      </c>
      <c r="J54" s="43">
        <v>237.2</v>
      </c>
      <c r="K54" s="44">
        <v>294</v>
      </c>
      <c r="L54" s="4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4.16</v>
      </c>
      <c r="H55" s="52">
        <v>45202</v>
      </c>
      <c r="I55" s="43">
        <v>25.5</v>
      </c>
      <c r="J55" s="43">
        <v>146.30000000000001</v>
      </c>
      <c r="K55" s="44">
        <v>312</v>
      </c>
      <c r="L55" s="43">
        <v>12.76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0.53</v>
      </c>
      <c r="H56" s="43">
        <v>0</v>
      </c>
      <c r="I56" s="43">
        <v>9.32</v>
      </c>
      <c r="J56" s="43">
        <v>40</v>
      </c>
      <c r="K56" s="44">
        <v>376</v>
      </c>
      <c r="L56" s="43">
        <v>3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3.16</v>
      </c>
      <c r="H57" s="43">
        <v>0.08</v>
      </c>
      <c r="I57" s="43">
        <v>19.32</v>
      </c>
      <c r="J57" s="43">
        <v>93.52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1.58</v>
      </c>
      <c r="H58" s="43">
        <v>0.04</v>
      </c>
      <c r="I58" s="43">
        <v>9.66</v>
      </c>
      <c r="J58" s="43">
        <v>46.76</v>
      </c>
      <c r="K58" s="44"/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41.789999999999992</v>
      </c>
      <c r="H61" s="19">
        <f t="shared" ref="H61" si="23">SUM(H52:H60)</f>
        <v>45229.23</v>
      </c>
      <c r="I61" s="19">
        <f t="shared" ref="I61" si="24">SUM(I52:I60)</f>
        <v>90.94</v>
      </c>
      <c r="J61" s="19">
        <f t="shared" ref="J61:L61" si="25">SUM(J52:J60)</f>
        <v>801.95</v>
      </c>
      <c r="K61" s="25"/>
      <c r="L61" s="19">
        <f t="shared" si="25"/>
        <v>60.76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1340</v>
      </c>
      <c r="G62" s="32">
        <f t="shared" ref="G62" si="26">G51+G61</f>
        <v>57.739999999999995</v>
      </c>
      <c r="H62" s="32">
        <f t="shared" ref="H62" si="27">H51+H61</f>
        <v>45246.460000000006</v>
      </c>
      <c r="I62" s="32">
        <f t="shared" ref="I62" si="28">I51+I61</f>
        <v>190.84</v>
      </c>
      <c r="J62" s="32">
        <f t="shared" ref="J62:L62" si="29">J51+J61</f>
        <v>1414.95</v>
      </c>
      <c r="K62" s="32"/>
      <c r="L62" s="32">
        <f t="shared" si="29"/>
        <v>91.759999999999991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4.25</v>
      </c>
      <c r="H63" s="40">
        <v>11.62</v>
      </c>
      <c r="I63" s="40">
        <v>29</v>
      </c>
      <c r="J63" s="40">
        <v>286</v>
      </c>
      <c r="K63" s="41">
        <v>174</v>
      </c>
      <c r="L63" s="40">
        <v>17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0.53</v>
      </c>
      <c r="H65" s="43">
        <v>0</v>
      </c>
      <c r="I65" s="43">
        <v>9.32</v>
      </c>
      <c r="J65" s="43">
        <v>40</v>
      </c>
      <c r="K65" s="44">
        <v>376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3.16</v>
      </c>
      <c r="H66" s="43">
        <v>0.08</v>
      </c>
      <c r="I66" s="43">
        <v>19.32</v>
      </c>
      <c r="J66" s="43">
        <v>93.52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1.1299999999999999</v>
      </c>
      <c r="H67" s="43">
        <v>0.76</v>
      </c>
      <c r="I67" s="43">
        <v>15.75</v>
      </c>
      <c r="J67" s="43">
        <v>70.88</v>
      </c>
      <c r="K67" s="44">
        <v>338</v>
      </c>
      <c r="L67" s="43">
        <v>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9.07</v>
      </c>
      <c r="H70" s="19">
        <f t="shared" ref="H70" si="31">SUM(H63:H69)</f>
        <v>12.459999999999999</v>
      </c>
      <c r="I70" s="19">
        <f t="shared" ref="I70" si="32">SUM(I63:I69)</f>
        <v>73.39</v>
      </c>
      <c r="J70" s="19">
        <f t="shared" ref="J70:L70" si="33">SUM(J63:J69)</f>
        <v>490.4</v>
      </c>
      <c r="K70" s="25"/>
      <c r="L70" s="19">
        <f t="shared" si="33"/>
        <v>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9</v>
      </c>
      <c r="H72" s="53">
        <v>29403</v>
      </c>
      <c r="I72" s="43">
        <v>20.7</v>
      </c>
      <c r="J72" s="43">
        <v>154.44</v>
      </c>
      <c r="K72" s="44">
        <v>119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18</v>
      </c>
      <c r="H73" s="43">
        <v>35.6</v>
      </c>
      <c r="I73" s="43">
        <v>8.8000000000000007</v>
      </c>
      <c r="J73" s="43">
        <v>288.8</v>
      </c>
      <c r="K73" s="44">
        <v>294</v>
      </c>
      <c r="L73" s="43">
        <v>17.760000000000002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180</v>
      </c>
      <c r="G74" s="43">
        <v>6.8</v>
      </c>
      <c r="H74" s="43">
        <v>0.91</v>
      </c>
      <c r="I74" s="43">
        <v>1.34</v>
      </c>
      <c r="J74" s="43">
        <v>269.2</v>
      </c>
      <c r="K74" s="44">
        <v>309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0.53</v>
      </c>
      <c r="H75" s="43">
        <v>0</v>
      </c>
      <c r="I75" s="43">
        <v>9.32</v>
      </c>
      <c r="J75" s="43">
        <v>40</v>
      </c>
      <c r="K75" s="44">
        <v>376</v>
      </c>
      <c r="L75" s="43">
        <v>3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3.16</v>
      </c>
      <c r="H76" s="43">
        <v>0.08</v>
      </c>
      <c r="I76" s="43">
        <v>19.32</v>
      </c>
      <c r="J76" s="43">
        <v>93.52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1.58</v>
      </c>
      <c r="H77" s="43">
        <v>0.04</v>
      </c>
      <c r="I77" s="43">
        <v>9.66</v>
      </c>
      <c r="J77" s="43">
        <v>46.76</v>
      </c>
      <c r="K77" s="44"/>
      <c r="L77" s="43">
        <v>1</v>
      </c>
    </row>
    <row r="78" spans="1:12" ht="15" x14ac:dyDescent="0.25">
      <c r="A78" s="23"/>
      <c r="B78" s="15"/>
      <c r="C78" s="11"/>
      <c r="D78" s="6"/>
      <c r="E78" s="42" t="s">
        <v>66</v>
      </c>
      <c r="F78" s="43">
        <v>75</v>
      </c>
      <c r="G78" s="43">
        <v>4.8899999999999997</v>
      </c>
      <c r="H78" s="43">
        <v>8.43</v>
      </c>
      <c r="I78" s="43">
        <v>47.68</v>
      </c>
      <c r="J78" s="43">
        <v>286</v>
      </c>
      <c r="K78" s="44"/>
      <c r="L78" s="43">
        <v>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43.959999999999994</v>
      </c>
      <c r="H80" s="19">
        <f t="shared" ref="H80" si="35">SUM(H71:H79)</f>
        <v>29448.06</v>
      </c>
      <c r="I80" s="19">
        <f t="shared" ref="I80" si="36">SUM(I71:I79)</f>
        <v>116.82</v>
      </c>
      <c r="J80" s="19">
        <f t="shared" ref="J80:L80" si="37">SUM(J71:J79)</f>
        <v>1178.72</v>
      </c>
      <c r="K80" s="25"/>
      <c r="L80" s="19">
        <f t="shared" si="37"/>
        <v>60.760000000000005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1365</v>
      </c>
      <c r="G81" s="32">
        <f t="shared" ref="G81" si="38">G70+G80</f>
        <v>53.029999999999994</v>
      </c>
      <c r="H81" s="32">
        <f t="shared" ref="H81" si="39">H70+H80</f>
        <v>29460.52</v>
      </c>
      <c r="I81" s="32">
        <f t="shared" ref="I81" si="40">I70+I80</f>
        <v>190.20999999999998</v>
      </c>
      <c r="J81" s="32">
        <f t="shared" ref="J81:L81" si="41">J70+J80</f>
        <v>1669.12</v>
      </c>
      <c r="K81" s="32"/>
      <c r="L81" s="32">
        <f t="shared" si="41"/>
        <v>91.76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16.899999999999999</v>
      </c>
      <c r="H82" s="40">
        <v>24</v>
      </c>
      <c r="I82" s="40">
        <v>4.4000000000000004</v>
      </c>
      <c r="J82" s="40">
        <v>302</v>
      </c>
      <c r="K82" s="41">
        <v>215</v>
      </c>
      <c r="L82" s="40">
        <v>21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0.53</v>
      </c>
      <c r="H84" s="43">
        <v>0</v>
      </c>
      <c r="I84" s="43">
        <v>9.32</v>
      </c>
      <c r="J84" s="43">
        <v>40</v>
      </c>
      <c r="K84" s="44">
        <v>376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3.16</v>
      </c>
      <c r="H85" s="43">
        <v>0.08</v>
      </c>
      <c r="I85" s="43">
        <v>19.32</v>
      </c>
      <c r="J85" s="43">
        <v>93.52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0.3</v>
      </c>
      <c r="H86" s="43">
        <v>0.46</v>
      </c>
      <c r="I86" s="43">
        <v>7.73</v>
      </c>
      <c r="J86" s="43">
        <v>35</v>
      </c>
      <c r="K86" s="44">
        <v>338</v>
      </c>
      <c r="L86" s="43">
        <v>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20.89</v>
      </c>
      <c r="H89" s="19">
        <f t="shared" ref="H89" si="43">SUM(H82:H88)</f>
        <v>24.54</v>
      </c>
      <c r="I89" s="19">
        <f t="shared" ref="I89" si="44">SUM(I82:I88)</f>
        <v>40.769999999999996</v>
      </c>
      <c r="J89" s="19">
        <f t="shared" ref="J89:L89" si="45">SUM(J82:J88)</f>
        <v>470.52</v>
      </c>
      <c r="K89" s="25"/>
      <c r="L89" s="19">
        <f t="shared" si="45"/>
        <v>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8.42</v>
      </c>
      <c r="H90" s="43">
        <v>14.57</v>
      </c>
      <c r="I90" s="43">
        <v>7.94</v>
      </c>
      <c r="J90" s="43">
        <v>137.02000000000001</v>
      </c>
      <c r="K90" s="44">
        <v>85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3.16</v>
      </c>
      <c r="H91" s="43" t="s">
        <v>71</v>
      </c>
      <c r="I91" s="43">
        <v>22.42</v>
      </c>
      <c r="J91" s="43">
        <v>169.8</v>
      </c>
      <c r="K91" s="44">
        <v>96</v>
      </c>
      <c r="L91" s="43">
        <v>13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17.600000000000001</v>
      </c>
      <c r="H92" s="43">
        <v>6.92</v>
      </c>
      <c r="I92" s="43">
        <v>2.3199999999999998</v>
      </c>
      <c r="J92" s="43">
        <v>160</v>
      </c>
      <c r="K92" s="44">
        <v>290</v>
      </c>
      <c r="L92" s="43">
        <v>13.26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180</v>
      </c>
      <c r="G93" s="43">
        <v>1</v>
      </c>
      <c r="H93" s="43">
        <v>8</v>
      </c>
      <c r="I93" s="43">
        <v>49</v>
      </c>
      <c r="J93" s="43">
        <v>281</v>
      </c>
      <c r="K93" s="44">
        <v>304</v>
      </c>
      <c r="L93" s="43">
        <v>11.5</v>
      </c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</v>
      </c>
      <c r="H94" s="43">
        <v>0.4</v>
      </c>
      <c r="I94" s="43">
        <v>20.2</v>
      </c>
      <c r="J94" s="43">
        <v>86.6</v>
      </c>
      <c r="K94" s="44"/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40</v>
      </c>
      <c r="G95" s="43">
        <v>3.16</v>
      </c>
      <c r="H95" s="43">
        <v>0.08</v>
      </c>
      <c r="I95" s="43">
        <v>19.32</v>
      </c>
      <c r="J95" s="43">
        <v>93.52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1.58</v>
      </c>
      <c r="H96" s="43">
        <v>0.04</v>
      </c>
      <c r="I96" s="43">
        <v>9.66</v>
      </c>
      <c r="J96" s="43">
        <v>46.76</v>
      </c>
      <c r="K96" s="44"/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35.92</v>
      </c>
      <c r="H99" s="19">
        <f t="shared" ref="H99" si="47">SUM(H90:H98)</f>
        <v>30.009999999999998</v>
      </c>
      <c r="I99" s="19">
        <f t="shared" ref="I99" si="48">SUM(I90:I98)</f>
        <v>130.86000000000001</v>
      </c>
      <c r="J99" s="19">
        <f t="shared" ref="J99:L99" si="49">SUM(J90:J98)</f>
        <v>974.7</v>
      </c>
      <c r="K99" s="25"/>
      <c r="L99" s="19">
        <f t="shared" si="49"/>
        <v>58.76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1380</v>
      </c>
      <c r="G100" s="32">
        <f t="shared" ref="G100" si="50">G89+G99</f>
        <v>56.81</v>
      </c>
      <c r="H100" s="32">
        <f t="shared" ref="H100" si="51">H89+H99</f>
        <v>54.55</v>
      </c>
      <c r="I100" s="32">
        <f t="shared" ref="I100" si="52">I89+I99</f>
        <v>171.63</v>
      </c>
      <c r="J100" s="32">
        <f t="shared" ref="J100:L100" si="53">J89+J99</f>
        <v>1445.22</v>
      </c>
      <c r="K100" s="32"/>
      <c r="L100" s="32">
        <f t="shared" si="53"/>
        <v>91.759999999999991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7.6</v>
      </c>
      <c r="H101" s="40">
        <v>13.97</v>
      </c>
      <c r="I101" s="40">
        <v>54.32</v>
      </c>
      <c r="J101" s="40">
        <v>260</v>
      </c>
      <c r="K101" s="41">
        <v>175</v>
      </c>
      <c r="L101" s="40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6.4</v>
      </c>
      <c r="H103" s="43">
        <v>2.8</v>
      </c>
      <c r="I103" s="43">
        <v>29.2</v>
      </c>
      <c r="J103" s="43">
        <v>155.19999999999999</v>
      </c>
      <c r="K103" s="44">
        <v>379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93.52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0.3</v>
      </c>
      <c r="H105" s="43">
        <v>0.6</v>
      </c>
      <c r="I105" s="43">
        <v>7.35</v>
      </c>
      <c r="J105" s="43">
        <v>33.299999999999997</v>
      </c>
      <c r="K105" s="44">
        <v>338</v>
      </c>
      <c r="L105" s="43">
        <v>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17.46</v>
      </c>
      <c r="H108" s="19">
        <f t="shared" si="54"/>
        <v>17.45</v>
      </c>
      <c r="I108" s="19">
        <f t="shared" si="54"/>
        <v>110.19</v>
      </c>
      <c r="J108" s="19">
        <f t="shared" si="54"/>
        <v>542.02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100</v>
      </c>
      <c r="G109" s="43">
        <v>1.08</v>
      </c>
      <c r="H109" s="43">
        <v>6.09</v>
      </c>
      <c r="I109" s="43">
        <v>3.43</v>
      </c>
      <c r="J109" s="43">
        <v>73</v>
      </c>
      <c r="K109" s="44">
        <v>23</v>
      </c>
      <c r="L109" s="43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14.27</v>
      </c>
      <c r="H110" s="43">
        <v>4.0999999999999996</v>
      </c>
      <c r="I110" s="43">
        <v>17.47</v>
      </c>
      <c r="J110" s="43">
        <v>139.15</v>
      </c>
      <c r="K110" s="44">
        <v>101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29.18</v>
      </c>
      <c r="H111" s="43">
        <v>13.71</v>
      </c>
      <c r="I111" s="43">
        <v>13.5</v>
      </c>
      <c r="J111" s="43">
        <v>237.2</v>
      </c>
      <c r="K111" s="44">
        <v>294</v>
      </c>
      <c r="L111" s="43">
        <v>16.760000000000002</v>
      </c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180</v>
      </c>
      <c r="G112" s="43">
        <v>6.8</v>
      </c>
      <c r="H112" s="43">
        <v>0.91</v>
      </c>
      <c r="I112" s="43">
        <v>1.34</v>
      </c>
      <c r="J112" s="43">
        <v>269.2</v>
      </c>
      <c r="K112" s="44">
        <v>309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0.53</v>
      </c>
      <c r="H113" s="43">
        <v>0</v>
      </c>
      <c r="I113" s="43">
        <v>9.32</v>
      </c>
      <c r="J113" s="43">
        <v>40</v>
      </c>
      <c r="K113" s="44">
        <v>376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40</v>
      </c>
      <c r="G114" s="43">
        <v>3.16</v>
      </c>
      <c r="H114" s="43">
        <v>0.08</v>
      </c>
      <c r="I114" s="43">
        <v>19.32</v>
      </c>
      <c r="J114" s="43">
        <v>93.52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1.58</v>
      </c>
      <c r="H115" s="43">
        <v>0.04</v>
      </c>
      <c r="I115" s="43">
        <v>9.66</v>
      </c>
      <c r="J115" s="43">
        <v>46.76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 t="s">
        <v>79</v>
      </c>
      <c r="F116" s="43">
        <v>100</v>
      </c>
      <c r="G116" s="43">
        <v>8.35</v>
      </c>
      <c r="H116" s="43">
        <v>3.2</v>
      </c>
      <c r="I116" s="43">
        <v>44.85</v>
      </c>
      <c r="J116" s="43">
        <v>201.67</v>
      </c>
      <c r="K116" s="44"/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64.949999999999989</v>
      </c>
      <c r="H118" s="19">
        <f t="shared" si="56"/>
        <v>28.129999999999995</v>
      </c>
      <c r="I118" s="19">
        <f t="shared" si="56"/>
        <v>118.88999999999999</v>
      </c>
      <c r="J118" s="19">
        <f t="shared" si="56"/>
        <v>1100.5</v>
      </c>
      <c r="K118" s="25"/>
      <c r="L118" s="19">
        <f t="shared" ref="L118" si="57">SUM(L109:L117)</f>
        <v>60.760000000000005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1490</v>
      </c>
      <c r="G119" s="32">
        <f t="shared" ref="G119" si="58">G108+G118</f>
        <v>82.41</v>
      </c>
      <c r="H119" s="32">
        <f t="shared" ref="H119" si="59">H108+H118</f>
        <v>45.58</v>
      </c>
      <c r="I119" s="32">
        <f t="shared" ref="I119" si="60">I108+I118</f>
        <v>229.07999999999998</v>
      </c>
      <c r="J119" s="32">
        <f t="shared" ref="J119:L119" si="61">J108+J118</f>
        <v>1642.52</v>
      </c>
      <c r="K119" s="32"/>
      <c r="L119" s="32">
        <f t="shared" si="61"/>
        <v>91.76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210</v>
      </c>
      <c r="G120" s="40">
        <v>8.64</v>
      </c>
      <c r="H120" s="40">
        <v>11.1</v>
      </c>
      <c r="I120" s="40">
        <v>44.32</v>
      </c>
      <c r="J120" s="40">
        <v>334</v>
      </c>
      <c r="K120" s="41">
        <v>175</v>
      </c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0.53</v>
      </c>
      <c r="H122" s="43">
        <v>0</v>
      </c>
      <c r="I122" s="43">
        <v>9.8699999999999992</v>
      </c>
      <c r="J122" s="43">
        <v>41.6</v>
      </c>
      <c r="K122" s="44">
        <v>377</v>
      </c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3.16</v>
      </c>
      <c r="H123" s="43">
        <v>0.08</v>
      </c>
      <c r="I123" s="43">
        <v>19.32</v>
      </c>
      <c r="J123" s="43">
        <v>93.52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>
        <v>338</v>
      </c>
      <c r="L124" s="43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13.29</v>
      </c>
      <c r="H127" s="19">
        <f t="shared" si="62"/>
        <v>11.39</v>
      </c>
      <c r="I127" s="19">
        <f t="shared" si="62"/>
        <v>82.19</v>
      </c>
      <c r="J127" s="19">
        <f t="shared" si="62"/>
        <v>509.62</v>
      </c>
      <c r="K127" s="25"/>
      <c r="L127" s="19">
        <f t="shared" ref="L127" si="63">SUM(L120:L126)</f>
        <v>29.5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1.55</v>
      </c>
      <c r="H128" s="43">
        <v>0.2</v>
      </c>
      <c r="I128" s="43">
        <v>3.25</v>
      </c>
      <c r="J128" s="43">
        <v>20.100000000000001</v>
      </c>
      <c r="K128" s="44">
        <v>306</v>
      </c>
      <c r="L128" s="43">
        <v>6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2.19</v>
      </c>
      <c r="H129" s="43">
        <v>11.76</v>
      </c>
      <c r="I129" s="43">
        <v>14.1</v>
      </c>
      <c r="J129" s="43">
        <v>150.62</v>
      </c>
      <c r="K129" s="44">
        <v>82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18</v>
      </c>
      <c r="H130" s="43">
        <v>35.6</v>
      </c>
      <c r="I130" s="43">
        <v>8.8000000000000007</v>
      </c>
      <c r="J130" s="43">
        <v>230.67</v>
      </c>
      <c r="K130" s="44">
        <v>268</v>
      </c>
      <c r="L130" s="43">
        <v>15.76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180</v>
      </c>
      <c r="G131" s="43">
        <v>11.9</v>
      </c>
      <c r="H131" s="43">
        <v>8.6</v>
      </c>
      <c r="I131" s="43">
        <v>53.12</v>
      </c>
      <c r="J131" s="43">
        <v>309.14</v>
      </c>
      <c r="K131" s="44">
        <v>171</v>
      </c>
      <c r="L131" s="43">
        <v>12.5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1.1599999999999999</v>
      </c>
      <c r="H132" s="43">
        <v>0.6</v>
      </c>
      <c r="I132" s="43">
        <v>47.26</v>
      </c>
      <c r="J132" s="43">
        <v>196.38</v>
      </c>
      <c r="K132" s="44">
        <v>349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40</v>
      </c>
      <c r="G133" s="43">
        <v>3.16</v>
      </c>
      <c r="H133" s="43">
        <v>0.08</v>
      </c>
      <c r="I133" s="43">
        <v>19.32</v>
      </c>
      <c r="J133" s="43">
        <v>93.52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1.58</v>
      </c>
      <c r="H134" s="43">
        <v>0.04</v>
      </c>
      <c r="I134" s="43">
        <v>9.66</v>
      </c>
      <c r="J134" s="43">
        <v>46.76</v>
      </c>
      <c r="K134" s="44"/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39.539999999999992</v>
      </c>
      <c r="H137" s="19">
        <f t="shared" si="64"/>
        <v>56.88</v>
      </c>
      <c r="I137" s="19">
        <f t="shared" si="64"/>
        <v>155.51</v>
      </c>
      <c r="J137" s="19">
        <f t="shared" si="64"/>
        <v>1047.19</v>
      </c>
      <c r="K137" s="25"/>
      <c r="L137" s="19">
        <f t="shared" ref="L137" si="65">SUM(L128:L136)</f>
        <v>62.26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1350</v>
      </c>
      <c r="G138" s="32">
        <f t="shared" ref="G138" si="66">G127+G137</f>
        <v>52.829999999999991</v>
      </c>
      <c r="H138" s="32">
        <f t="shared" ref="H138" si="67">H127+H137</f>
        <v>68.27000000000001</v>
      </c>
      <c r="I138" s="32">
        <f t="shared" ref="I138" si="68">I127+I137</f>
        <v>237.7</v>
      </c>
      <c r="J138" s="32">
        <f t="shared" ref="J138:L138" si="69">J127+J137</f>
        <v>1556.81</v>
      </c>
      <c r="K138" s="32"/>
      <c r="L138" s="32">
        <f t="shared" si="69"/>
        <v>91.759999999999991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210</v>
      </c>
      <c r="G139" s="40">
        <v>7.63</v>
      </c>
      <c r="H139" s="40">
        <v>11.1</v>
      </c>
      <c r="I139" s="40">
        <v>50.78</v>
      </c>
      <c r="J139" s="40">
        <v>334</v>
      </c>
      <c r="K139" s="41">
        <v>174</v>
      </c>
      <c r="L139" s="40">
        <v>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0.53</v>
      </c>
      <c r="H141" s="43">
        <v>0</v>
      </c>
      <c r="I141" s="43">
        <v>9.32</v>
      </c>
      <c r="J141" s="43">
        <v>40</v>
      </c>
      <c r="K141" s="44">
        <v>376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93.52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0.3</v>
      </c>
      <c r="H143" s="43">
        <v>0.46</v>
      </c>
      <c r="I143" s="43">
        <v>7.73</v>
      </c>
      <c r="J143" s="43">
        <v>35</v>
      </c>
      <c r="K143" s="44">
        <v>338</v>
      </c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11.620000000000001</v>
      </c>
      <c r="H146" s="19">
        <f t="shared" si="70"/>
        <v>11.64</v>
      </c>
      <c r="I146" s="19">
        <f t="shared" si="70"/>
        <v>87.15</v>
      </c>
      <c r="J146" s="19">
        <f t="shared" si="70"/>
        <v>502.52</v>
      </c>
      <c r="K146" s="25"/>
      <c r="L146" s="19">
        <f t="shared" ref="L146" si="71">SUM(L139:L145)</f>
        <v>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100</v>
      </c>
      <c r="G147" s="43">
        <v>1.42</v>
      </c>
      <c r="H147" s="43">
        <v>12.18</v>
      </c>
      <c r="I147" s="43">
        <v>1.81</v>
      </c>
      <c r="J147" s="43">
        <v>64.650000000000006</v>
      </c>
      <c r="K147" s="44">
        <v>20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43">
        <v>14.27</v>
      </c>
      <c r="H148" s="43">
        <v>4.0999999999999996</v>
      </c>
      <c r="I148" s="43">
        <v>17.47</v>
      </c>
      <c r="J148" s="43">
        <v>139.15</v>
      </c>
      <c r="K148" s="44">
        <v>82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250</v>
      </c>
      <c r="G149" s="43">
        <v>62.39</v>
      </c>
      <c r="H149" s="43">
        <v>37.46</v>
      </c>
      <c r="I149" s="43">
        <v>27.78</v>
      </c>
      <c r="J149" s="43">
        <v>574.41</v>
      </c>
      <c r="K149" s="44">
        <v>259</v>
      </c>
      <c r="L149" s="43">
        <v>26.76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0.53</v>
      </c>
      <c r="H151" s="43">
        <v>0</v>
      </c>
      <c r="I151" s="43">
        <v>9.32</v>
      </c>
      <c r="J151" s="43">
        <v>40</v>
      </c>
      <c r="K151" s="44">
        <v>376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40</v>
      </c>
      <c r="G152" s="43">
        <v>3.16</v>
      </c>
      <c r="H152" s="43">
        <v>0.08</v>
      </c>
      <c r="I152" s="43">
        <v>19.32</v>
      </c>
      <c r="J152" s="43">
        <v>93.52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1.58</v>
      </c>
      <c r="H153" s="43">
        <v>0.04</v>
      </c>
      <c r="I153" s="43">
        <v>9.66</v>
      </c>
      <c r="J153" s="43">
        <v>46.76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83.35</v>
      </c>
      <c r="H156" s="19">
        <f t="shared" si="72"/>
        <v>53.86</v>
      </c>
      <c r="I156" s="19">
        <f t="shared" si="72"/>
        <v>85.36</v>
      </c>
      <c r="J156" s="19">
        <f t="shared" si="72"/>
        <v>958.49</v>
      </c>
      <c r="K156" s="25"/>
      <c r="L156" s="19">
        <f t="shared" ref="L156" si="73">SUM(L147:L155)</f>
        <v>58.760000000000005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1360</v>
      </c>
      <c r="G157" s="32">
        <f t="shared" ref="G157" si="74">G146+G156</f>
        <v>94.97</v>
      </c>
      <c r="H157" s="32">
        <f t="shared" ref="H157" si="75">H146+H156</f>
        <v>65.5</v>
      </c>
      <c r="I157" s="32">
        <f t="shared" ref="I157" si="76">I146+I156</f>
        <v>172.51</v>
      </c>
      <c r="J157" s="32">
        <f t="shared" ref="J157:L157" si="77">J146+J156</f>
        <v>1461.01</v>
      </c>
      <c r="K157" s="32"/>
      <c r="L157" s="32">
        <f t="shared" si="77"/>
        <v>91.76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210</v>
      </c>
      <c r="G158" s="40">
        <v>5.36</v>
      </c>
      <c r="H158" s="40">
        <v>11.62</v>
      </c>
      <c r="I158" s="40">
        <v>29</v>
      </c>
      <c r="J158" s="40">
        <v>294.52999999999997</v>
      </c>
      <c r="K158" s="41">
        <v>120</v>
      </c>
      <c r="L158" s="40">
        <v>17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5.75</v>
      </c>
      <c r="H160" s="43">
        <v>5.76</v>
      </c>
      <c r="I160" s="43">
        <v>38.42</v>
      </c>
      <c r="J160" s="43">
        <v>218.98</v>
      </c>
      <c r="K160" s="44">
        <v>383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93.52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1.1299999999999999</v>
      </c>
      <c r="H162" s="43">
        <v>0.76</v>
      </c>
      <c r="I162" s="43">
        <v>15.75</v>
      </c>
      <c r="J162" s="43">
        <v>70.88</v>
      </c>
      <c r="K162" s="44">
        <v>338</v>
      </c>
      <c r="L162" s="43">
        <v>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15.399999999999999</v>
      </c>
      <c r="H165" s="19">
        <f t="shared" si="78"/>
        <v>18.22</v>
      </c>
      <c r="I165" s="19">
        <f t="shared" si="78"/>
        <v>102.49000000000001</v>
      </c>
      <c r="J165" s="19">
        <f t="shared" si="78"/>
        <v>677.91</v>
      </c>
      <c r="K165" s="25"/>
      <c r="L165" s="19">
        <f t="shared" ref="L165" si="79">SUM(L158:L164)</f>
        <v>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80</v>
      </c>
      <c r="G166" s="43">
        <v>1.02</v>
      </c>
      <c r="H166" s="43">
        <v>1.45</v>
      </c>
      <c r="I166" s="43">
        <v>4.8899999999999997</v>
      </c>
      <c r="J166" s="43">
        <v>36.799999999999997</v>
      </c>
      <c r="K166" s="44">
        <v>23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14.27</v>
      </c>
      <c r="H167" s="52">
        <v>4.4000000000000004</v>
      </c>
      <c r="I167" s="43">
        <v>17.47</v>
      </c>
      <c r="J167" s="43">
        <v>139.15</v>
      </c>
      <c r="K167" s="44">
        <v>103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18</v>
      </c>
      <c r="H168" s="43">
        <v>35.6</v>
      </c>
      <c r="I168" s="43">
        <v>8.8000000000000007</v>
      </c>
      <c r="J168" s="43">
        <v>288.8</v>
      </c>
      <c r="K168" s="44">
        <v>294</v>
      </c>
      <c r="L168" s="43">
        <v>17.760000000000002</v>
      </c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180</v>
      </c>
      <c r="G169" s="43">
        <v>0.98</v>
      </c>
      <c r="H169" s="53">
        <v>7.93</v>
      </c>
      <c r="I169" s="43">
        <v>48.89</v>
      </c>
      <c r="J169" s="43">
        <v>281</v>
      </c>
      <c r="K169" s="44">
        <v>304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0.53</v>
      </c>
      <c r="H170" s="43">
        <v>0</v>
      </c>
      <c r="I170" s="43">
        <v>9.32</v>
      </c>
      <c r="J170" s="43">
        <v>40</v>
      </c>
      <c r="K170" s="44">
        <v>376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40</v>
      </c>
      <c r="G171" s="43">
        <v>3.16</v>
      </c>
      <c r="H171" s="43">
        <v>0.08</v>
      </c>
      <c r="I171" s="43">
        <v>19.32</v>
      </c>
      <c r="J171" s="43">
        <v>93.52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1.58</v>
      </c>
      <c r="H172" s="43">
        <v>0.04</v>
      </c>
      <c r="I172" s="43">
        <v>9.66</v>
      </c>
      <c r="J172" s="43">
        <v>46.76</v>
      </c>
      <c r="K172" s="44"/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39.539999999999992</v>
      </c>
      <c r="H175" s="19">
        <f t="shared" si="80"/>
        <v>49.5</v>
      </c>
      <c r="I175" s="19">
        <f t="shared" si="80"/>
        <v>118.35</v>
      </c>
      <c r="J175" s="19">
        <f t="shared" si="80"/>
        <v>926.03</v>
      </c>
      <c r="K175" s="25"/>
      <c r="L175" s="19">
        <f t="shared" ref="L175" si="81">SUM(L166:L174)</f>
        <v>58.760000000000005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1370</v>
      </c>
      <c r="G176" s="32">
        <f t="shared" ref="G176" si="82">G165+G175</f>
        <v>54.939999999999991</v>
      </c>
      <c r="H176" s="32">
        <f t="shared" ref="H176" si="83">H165+H175</f>
        <v>67.72</v>
      </c>
      <c r="I176" s="32">
        <f t="shared" ref="I176" si="84">I165+I175</f>
        <v>220.84</v>
      </c>
      <c r="J176" s="32">
        <f t="shared" ref="J176:L176" si="85">J165+J175</f>
        <v>1603.94</v>
      </c>
      <c r="K176" s="32"/>
      <c r="L176" s="32">
        <f t="shared" si="85"/>
        <v>91.76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210</v>
      </c>
      <c r="G177" s="40">
        <v>46.6</v>
      </c>
      <c r="H177" s="40">
        <v>21.6</v>
      </c>
      <c r="I177" s="40">
        <v>40.200000000000003</v>
      </c>
      <c r="J177" s="40">
        <v>430.8</v>
      </c>
      <c r="K177" s="41">
        <v>222</v>
      </c>
      <c r="L177" s="40">
        <v>19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0.53</v>
      </c>
      <c r="H179" s="43">
        <v>0</v>
      </c>
      <c r="I179" s="43">
        <v>9.32</v>
      </c>
      <c r="J179" s="43">
        <v>40</v>
      </c>
      <c r="K179" s="44">
        <v>376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93.52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0.96</v>
      </c>
      <c r="H181" s="43">
        <v>0.21</v>
      </c>
      <c r="I181" s="43">
        <v>8.68</v>
      </c>
      <c r="J181" s="43">
        <v>40.5</v>
      </c>
      <c r="K181" s="44">
        <v>338</v>
      </c>
      <c r="L181" s="43">
        <v>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51.250000000000007</v>
      </c>
      <c r="H184" s="19">
        <f t="shared" si="86"/>
        <v>21.89</v>
      </c>
      <c r="I184" s="19">
        <f t="shared" si="86"/>
        <v>77.52000000000001</v>
      </c>
      <c r="J184" s="19">
        <f t="shared" si="86"/>
        <v>604.82000000000005</v>
      </c>
      <c r="K184" s="25"/>
      <c r="L184" s="19">
        <f t="shared" ref="L184" si="87">SUM(L177:L183)</f>
        <v>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100</v>
      </c>
      <c r="G185" s="43">
        <v>1.08</v>
      </c>
      <c r="H185" s="43">
        <v>6.09</v>
      </c>
      <c r="I185" s="43">
        <v>3.43</v>
      </c>
      <c r="J185" s="43">
        <v>73</v>
      </c>
      <c r="K185" s="44">
        <v>23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9</v>
      </c>
      <c r="H186" s="53">
        <v>29403</v>
      </c>
      <c r="I186" s="43">
        <v>20.7</v>
      </c>
      <c r="J186" s="43">
        <v>154.44</v>
      </c>
      <c r="K186" s="44">
        <v>119</v>
      </c>
      <c r="L186" s="43">
        <v>14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100</v>
      </c>
      <c r="G187" s="43">
        <v>19.48</v>
      </c>
      <c r="H187" s="43">
        <v>8.44</v>
      </c>
      <c r="I187" s="43">
        <v>0.92</v>
      </c>
      <c r="J187" s="43">
        <v>155</v>
      </c>
      <c r="K187" s="44">
        <v>227</v>
      </c>
      <c r="L187" s="43">
        <v>14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4.16</v>
      </c>
      <c r="H188" s="52">
        <v>45202</v>
      </c>
      <c r="I188" s="43">
        <v>25.5</v>
      </c>
      <c r="J188" s="43">
        <v>146.30000000000001</v>
      </c>
      <c r="K188" s="44">
        <v>312</v>
      </c>
      <c r="L188" s="43">
        <v>11.76</v>
      </c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1</v>
      </c>
      <c r="H189" s="43">
        <v>0.4</v>
      </c>
      <c r="I189" s="43">
        <v>20.2</v>
      </c>
      <c r="J189" s="43">
        <v>86.6</v>
      </c>
      <c r="K189" s="44"/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40</v>
      </c>
      <c r="G190" s="43">
        <v>3.16</v>
      </c>
      <c r="H190" s="43">
        <v>0.08</v>
      </c>
      <c r="I190" s="43">
        <v>19.32</v>
      </c>
      <c r="J190" s="43">
        <v>93.52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1.58</v>
      </c>
      <c r="H191" s="43">
        <v>0.04</v>
      </c>
      <c r="I191" s="43">
        <v>9.66</v>
      </c>
      <c r="J191" s="43">
        <v>46.76</v>
      </c>
      <c r="K191" s="44"/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39.459999999999994</v>
      </c>
      <c r="H194" s="19">
        <f t="shared" si="88"/>
        <v>74620.049999999988</v>
      </c>
      <c r="I194" s="19">
        <f t="shared" si="88"/>
        <v>99.72999999999999</v>
      </c>
      <c r="J194" s="19">
        <f t="shared" si="88"/>
        <v>755.62</v>
      </c>
      <c r="K194" s="25"/>
      <c r="L194" s="19">
        <f t="shared" ref="L194" si="89">SUM(L185:L193)</f>
        <v>61.76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1360</v>
      </c>
      <c r="G195" s="32">
        <f t="shared" ref="G195" si="90">G184+G194</f>
        <v>90.710000000000008</v>
      </c>
      <c r="H195" s="32">
        <f t="shared" ref="H195" si="91">H184+H194</f>
        <v>74641.939999999988</v>
      </c>
      <c r="I195" s="32">
        <f t="shared" ref="I195" si="92">I184+I194</f>
        <v>177.25</v>
      </c>
      <c r="J195" s="32">
        <f t="shared" ref="J195:L195" si="93">J184+J194</f>
        <v>1360.44</v>
      </c>
      <c r="K195" s="32"/>
      <c r="L195" s="32">
        <f t="shared" si="93"/>
        <v>91.759999999999991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1378.5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68.139999999999986</v>
      </c>
      <c r="H196" s="34">
        <f t="shared" si="94"/>
        <v>14978.174999999999</v>
      </c>
      <c r="I196" s="34">
        <f t="shared" si="94"/>
        <v>197.34899999999999</v>
      </c>
      <c r="J196" s="34">
        <f t="shared" si="94"/>
        <v>1499.0720000000001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Носова О.А.</cp:lastModifiedBy>
  <dcterms:created xsi:type="dcterms:W3CDTF">2022-05-16T14:23:56Z</dcterms:created>
  <dcterms:modified xsi:type="dcterms:W3CDTF">2024-01-08T05:58:43Z</dcterms:modified>
</cp:coreProperties>
</file>